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65" windowHeight="1174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<sst xmlns="http://schemas.openxmlformats.org/spreadsheetml/2006/main" count="47" uniqueCount="40">
  <si>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</si>
  <si>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</si>
  <si>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</si>
  <si>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</si>
  <si>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</si>
  <si>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</si>
  <si>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</si>
  <si>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</si>
  <si>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</si>
  <si>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</si>
  <si>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</si>
  <si>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</si>
  <si>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</si>
  <si>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</si>
  <si>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</si>
  <si>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</si>
  <si>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</si>
  <si>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</si>
  <si>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</si>
  <si>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</si>
  <si>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</si>
  <si>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</si>
  <si>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</si>
  <si>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</si>
  <si>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</si>
  <si>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</si>
  <si>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</si>
  <si>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</si>
  <si>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</si>
  <si>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</si>
  <si>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</si>
  <si>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</si>
  <si>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</si>
  <si>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</si>
  <si>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</si>
  <si>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</si>
  <si>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</si>
  <si>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</si>
  <si>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Ingol and Tanterton Neighbourhood Council</t>
  </si>
  <si>
    <t>The ITNC were a third party funder for a playfround project with the Lancashire environment fund. The ITNC received £25500 to pay to the playground equipment installers. The playpark was delayed because of Covid so the monies have not been paid out - it will show in next years accounts.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</si>
</sst>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wrapText="1"/>
    </xf>
    <xf numFmtId="14" fontId="51" fillId="0" borderId="0" xfId="0" applyNumberFormat="1" applyFont="1" applyAlignment="1">
      <alignment horizont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0">
      <selection activeCell="N21" sqref="N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11.28125" style="3" bestFit="1" customWidth="1"/>
    <col min="5" max="5" width="3.28125" style="3" customWidth="1"/>
    <col min="6" max="6" width="11.28125" style="3" bestFit="1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.75">
      <c r="A2" s="29" t="s">
        <v>17</v>
      </c>
      <c r="B2" s="24"/>
      <c r="C2" s="37" t="s">
        <v>38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36</v>
      </c>
    </row>
    <row r="5" spans="1:13" ht="99" customHeight="1">
      <c r="A5" s="51" t="s">
        <v>37</v>
      </c>
      <c r="B5" s="52"/>
      <c r="C5" s="52"/>
      <c r="D5" s="52"/>
      <c r="E5" s="52"/>
      <c r="F5" s="52"/>
      <c r="G5" s="52"/>
      <c r="H5" s="52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43">
        <v>43921</v>
      </c>
      <c r="E8" s="27"/>
      <c r="F8" s="43">
        <v>44286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75580</v>
      </c>
      <c r="F11" s="8">
        <v>97155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99000</v>
      </c>
      <c r="F13" s="8">
        <v>100980</v>
      </c>
      <c r="G13" s="5">
        <f>F13-D13</f>
        <v>1980</v>
      </c>
      <c r="H13" s="6">
        <f>IF((D13&gt;F13),(D13-F13)/D13,IF(D13&lt;F13,-(D13-F13)/D13,IF(D13=F13,0)))</f>
        <v>0.02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50.25" customHeight="1" thickBot="1">
      <c r="A15" s="44" t="s">
        <v>3</v>
      </c>
      <c r="B15" s="44"/>
      <c r="C15" s="44"/>
      <c r="D15" s="8">
        <v>3693</v>
      </c>
      <c r="F15" s="8">
        <v>25596</v>
      </c>
      <c r="G15" s="5">
        <f>F15-D15</f>
        <v>21903</v>
      </c>
      <c r="H15" s="6">
        <f>IF((D15&gt;F15),(D15-F15)/D15,IF(D15&lt;F15,-(D15-F15)/D15,IF(D15=F15,0)))</f>
        <v>5.930950446791226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tr">
        <f>IF((L15="YES")*AND(I15+J15&lt;1),"Explanation not required, difference less than £200"," ")</f>
        <v> </v>
      </c>
      <c r="N15" s="13" t="s">
        <v>39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7358</v>
      </c>
      <c r="F17" s="8">
        <v>8461</v>
      </c>
      <c r="G17" s="5">
        <f>F17-D17</f>
        <v>1103</v>
      </c>
      <c r="H17" s="6">
        <f>IF((D17&gt;F17),(D17-F17)/D17,IF(D17&lt;F17,-(D17-F17)/D17,IF(D17=F17,0)))</f>
        <v>0.14990486545256862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39" customHeight="1" thickBot="1">
      <c r="A21" s="44" t="s">
        <v>21</v>
      </c>
      <c r="B21" s="44"/>
      <c r="C21" s="44"/>
      <c r="D21" s="8">
        <v>73760</v>
      </c>
      <c r="F21" s="8">
        <v>64736</v>
      </c>
      <c r="G21" s="5">
        <f>F21-D21</f>
        <v>-9024</v>
      </c>
      <c r="H21" s="6">
        <f>IF((D21&gt;F21),(D21-F21)/D21,IF(D21&lt;F21,-(D21-F21)/D21,IF(D21=F21,0)))</f>
        <v>0.12234273318872017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IF((H21&lt;15%)*AND(G21&lt;100000),"NO","YES")</f>
        <v>NO</v>
      </c>
      <c r="M21" s="10" t="str">
        <f>IF((L21="YES")*AND(I21+J21&lt;1),"Explanation not required, difference less than £200"," ")</f>
        <v> </v>
      </c>
      <c r="N21" s="42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v>97155</v>
      </c>
      <c r="F23" s="2">
        <v>150534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97155</v>
      </c>
      <c r="F26" s="8">
        <v>150534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23904</v>
      </c>
      <c r="F28" s="8">
        <v>25815</v>
      </c>
      <c r="G28" s="5">
        <f>F28-D28</f>
        <v>1911</v>
      </c>
      <c r="H28" s="6">
        <f>IF((D28&gt;F28),(D28-F28)/D28,IF(D28&lt;F28,-(D28-F28)/D28,IF(D28=F28,0)))</f>
        <v>0.07994477911646586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gill mason</cp:lastModifiedBy>
  <cp:lastPrinted>2021-04-23T11:21:10Z</cp:lastPrinted>
  <dcterms:created xsi:type="dcterms:W3CDTF">2012-07-11T10:01:28Z</dcterms:created>
  <dcterms:modified xsi:type="dcterms:W3CDTF">2021-04-27T14:16:01Z</dcterms:modified>
  <cp:category/>
  <cp:version/>
  <cp:contentType/>
  <cp:contentStatus/>
</cp:coreProperties>
</file>